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755" yWindow="-105" windowWidth="23250" windowHeight="12720"/>
  </bookViews>
  <sheets>
    <sheet name="事業予算書" sheetId="7" r:id="rId1"/>
    <sheet name="記入例" sheetId="6" r:id="rId2"/>
    <sheet name="Sheet1" sheetId="5" r:id="rId3"/>
  </sheets>
  <definedNames>
    <definedName name="_xlnm.Print_Area" localSheetId="1">記入例!$A$1:$F$43</definedName>
    <definedName name="_xlnm.Print_Area" localSheetId="0">事業予算書!$A$1:$F$43</definedName>
    <definedName name="経費区分">Sheet1!$A$1:$A$4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6" l="1"/>
  <c r="E35" i="7"/>
  <c r="E27" i="7"/>
  <c r="E19" i="7"/>
  <c r="E11" i="7"/>
  <c r="E36" i="7" l="1"/>
  <c r="E23" i="6"/>
  <c r="E22" i="6"/>
  <c r="E24" i="6"/>
  <c r="E25" i="6"/>
  <c r="E8" i="6"/>
  <c r="E7" i="6"/>
  <c r="E13" i="6"/>
  <c r="E19" i="6" s="1"/>
  <c r="E20" i="6"/>
  <c r="E35" i="6"/>
  <c r="E11" i="6" l="1"/>
  <c r="E36" i="6" s="1"/>
  <c r="E27" i="6"/>
</calcChain>
</file>

<file path=xl/sharedStrings.xml><?xml version="1.0" encoding="utf-8"?>
<sst xmlns="http://schemas.openxmlformats.org/spreadsheetml/2006/main" count="103" uniqueCount="62">
  <si>
    <t>事業内容</t>
    <rPh sb="0" eb="2">
      <t>ジギョウ</t>
    </rPh>
    <rPh sb="2" eb="4">
      <t>ナイヨウ</t>
    </rPh>
    <phoneticPr fontId="1"/>
  </si>
  <si>
    <t>経費区分</t>
    <rPh sb="0" eb="2">
      <t>ケイヒ</t>
    </rPh>
    <rPh sb="2" eb="4">
      <t>クブン</t>
    </rPh>
    <phoneticPr fontId="1"/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</si>
  <si>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</si>
  <si>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</si>
  <si>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摘要</t>
    <rPh sb="0" eb="2">
      <t>テキヨウ</t>
    </rPh>
    <phoneticPr fontId="1"/>
  </si>
  <si>
    <t>（小計）　　</t>
    <rPh sb="1" eb="3">
      <t>ショウケイ</t>
    </rPh>
    <phoneticPr fontId="1"/>
  </si>
  <si>
    <t>（合計）　　</t>
    <rPh sb="1" eb="3">
      <t>ゴウケイ</t>
    </rPh>
    <phoneticPr fontId="1"/>
  </si>
  <si>
    <t>収入金額（円）</t>
    <rPh sb="0" eb="2">
      <t>シュウニュウ</t>
    </rPh>
    <rPh sb="2" eb="4">
      <t>キンガク</t>
    </rPh>
    <rPh sb="5" eb="6">
      <t>エン</t>
    </rPh>
    <phoneticPr fontId="1"/>
  </si>
  <si>
    <t>使　　　途</t>
    <rPh sb="0" eb="1">
      <t>シ</t>
    </rPh>
    <rPh sb="4" eb="5">
      <t>ミチ</t>
    </rPh>
    <phoneticPr fontId="1"/>
  </si>
  <si>
    <t>※できる限り具体的に記入してください</t>
    <rPh sb="4" eb="5">
      <t>カギ</t>
    </rPh>
    <rPh sb="6" eb="9">
      <t>グタイテキ</t>
    </rPh>
    <rPh sb="10" eb="12">
      <t>キニュウ</t>
    </rPh>
    <phoneticPr fontId="1"/>
  </si>
  <si>
    <t>旅費</t>
    <rPh sb="0" eb="2">
      <t>リョヒ</t>
    </rPh>
    <phoneticPr fontId="1"/>
  </si>
  <si>
    <t>補助金・助成金・受託金等の名称</t>
    <rPh sb="0" eb="3">
      <t>ホジョキン</t>
    </rPh>
    <rPh sb="4" eb="7">
      <t>ジョセイキン</t>
    </rPh>
    <rPh sb="8" eb="10">
      <t>ジュタク</t>
    </rPh>
    <rPh sb="10" eb="11">
      <t>キン</t>
    </rPh>
    <rPh sb="11" eb="12">
      <t>ナド</t>
    </rPh>
    <rPh sb="13" eb="15">
      <t>メイショウ</t>
    </rPh>
    <phoneticPr fontId="1"/>
  </si>
  <si>
    <t>支出元</t>
    <phoneticPr fontId="1"/>
  </si>
  <si>
    <t>事務費</t>
    <rPh sb="0" eb="3">
      <t>ジムヒ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</si>
  <si>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</si>
  <si>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研修費</t>
    <rPh sb="0" eb="3">
      <t>ケンシュウヒ</t>
    </rPh>
    <phoneticPr fontId="1"/>
  </si>
  <si>
    <t>人件費</t>
    <rPh sb="0" eb="3">
      <t>ジンケンヒ</t>
    </rPh>
    <phoneticPr fontId="1"/>
  </si>
  <si>
    <t>コピー代</t>
    <rPh sb="3" eb="4">
      <t>ダイ</t>
    </rPh>
    <phoneticPr fontId="1"/>
  </si>
  <si>
    <t>●●地区ＰＲプロジェクト</t>
    <rPh sb="2" eb="4">
      <t>チク</t>
    </rPh>
    <phoneticPr fontId="1"/>
  </si>
  <si>
    <t>チラシ等紙媒体の広報物</t>
    <rPh sb="3" eb="4">
      <t>トウ</t>
    </rPh>
    <rPh sb="4" eb="7">
      <t>カミバイタイ</t>
    </rPh>
    <rPh sb="8" eb="11">
      <t>コウホウブツ</t>
    </rPh>
    <phoneticPr fontId="1"/>
  </si>
  <si>
    <t>カラー片面(1ページ)1,000枚×＠8.25</t>
    <rPh sb="3" eb="5">
      <t>カタメン</t>
    </rPh>
    <rPh sb="16" eb="17">
      <t>マイ</t>
    </rPh>
    <phoneticPr fontId="1"/>
  </si>
  <si>
    <t>●●地区知り直しワークショップ</t>
    <rPh sb="2" eb="4">
      <t>チク</t>
    </rPh>
    <rPh sb="4" eb="5">
      <t>シ</t>
    </rPh>
    <rPh sb="6" eb="7">
      <t>ナオ</t>
    </rPh>
    <phoneticPr fontId="1"/>
  </si>
  <si>
    <t>交通費</t>
    <rPh sb="0" eb="3">
      <t>コウツウヒ</t>
    </rPh>
    <phoneticPr fontId="1"/>
  </si>
  <si>
    <t>チラシ印刷</t>
    <rPh sb="3" eb="5">
      <t>インサツ</t>
    </rPh>
    <phoneticPr fontId="1"/>
  </si>
  <si>
    <t>祭り前日打ち合わせ～当日
JR　＠往復1,120×4名＝4,480</t>
    <rPh sb="17" eb="19">
      <t>オウフク</t>
    </rPh>
    <rPh sb="26" eb="27">
      <t>メイ</t>
    </rPh>
    <phoneticPr fontId="1"/>
  </si>
  <si>
    <t>宿泊費</t>
    <rPh sb="0" eb="3">
      <t>シュクハクヒ</t>
    </rPh>
    <phoneticPr fontId="1"/>
  </si>
  <si>
    <t>祭り前日打ち合わせ～当日
＠5,000×4名＝20,000</t>
    <phoneticPr fontId="1"/>
  </si>
  <si>
    <t>印刷代</t>
    <rPh sb="0" eb="2">
      <t>インサツ</t>
    </rPh>
    <rPh sb="2" eb="3">
      <t>ダイ</t>
    </rPh>
    <phoneticPr fontId="1"/>
  </si>
  <si>
    <t>ワークショップ用模造紙20枚
ポストイット5セット</t>
    <rPh sb="13" eb="14">
      <t>マイ</t>
    </rPh>
    <phoneticPr fontId="1"/>
  </si>
  <si>
    <t>通信運搬費</t>
    <rPh sb="0" eb="4">
      <t>ツウシンウンパン</t>
    </rPh>
    <rPh sb="4" eb="5">
      <t>ヒ</t>
    </rPh>
    <phoneticPr fontId="1"/>
  </si>
  <si>
    <t>チラシ送付　レターパックライト</t>
    <rPh sb="3" eb="5">
      <t>ソウフ</t>
    </rPh>
    <phoneticPr fontId="1"/>
  </si>
  <si>
    <t>研修参加</t>
    <rPh sb="0" eb="2">
      <t>ケンシュウ</t>
    </rPh>
    <rPh sb="2" eb="4">
      <t>サンカ</t>
    </rPh>
    <phoneticPr fontId="1"/>
  </si>
  <si>
    <t>ワークショップ実施のための研修(高知市内)に参加</t>
    <rPh sb="13" eb="15">
      <t>ケンシュウ</t>
    </rPh>
    <rPh sb="16" eb="20">
      <t>コウチシナイ</t>
    </rPh>
    <rPh sb="22" eb="24">
      <t>サンカ</t>
    </rPh>
    <phoneticPr fontId="1"/>
  </si>
  <si>
    <t>研修講師招聘</t>
    <rPh sb="0" eb="2">
      <t>ケンシュウ</t>
    </rPh>
    <rPh sb="2" eb="4">
      <t>コウシ</t>
    </rPh>
    <rPh sb="4" eb="6">
      <t>ショウヘイ</t>
    </rPh>
    <phoneticPr fontId="1"/>
  </si>
  <si>
    <t>ワークショップ実施のため外部講師を招いての学内研修を実施</t>
    <rPh sb="12" eb="14">
      <t>ガイブ</t>
    </rPh>
    <rPh sb="14" eb="16">
      <t>コウシ</t>
    </rPh>
    <rPh sb="17" eb="18">
      <t>マネ</t>
    </rPh>
    <rPh sb="21" eb="25">
      <t>ガクナイケンシュウ</t>
    </rPh>
    <rPh sb="26" eb="28">
      <t>ジッシ</t>
    </rPh>
    <phoneticPr fontId="1"/>
  </si>
  <si>
    <t>レンタカー借上　10,000
ガソリン代　＠15×往復54Km＝810</t>
    <rPh sb="5" eb="7">
      <t>カリア</t>
    </rPh>
    <rPh sb="19" eb="20">
      <t>ダイ</t>
    </rPh>
    <rPh sb="25" eb="27">
      <t>オウフク</t>
    </rPh>
    <phoneticPr fontId="1"/>
  </si>
  <si>
    <t>●●地区●●祭プロジェクト</t>
    <rPh sb="2" eb="4">
      <t>チク</t>
    </rPh>
    <rPh sb="6" eb="7">
      <t>マツ</t>
    </rPh>
    <phoneticPr fontId="1"/>
  </si>
  <si>
    <t>●●基金</t>
    <rPh sb="2" eb="4">
      <t>キキン</t>
    </rPh>
    <phoneticPr fontId="1"/>
  </si>
  <si>
    <t>●●財団</t>
    <rPh sb="2" eb="4">
      <t>ザイダン</t>
    </rPh>
    <phoneticPr fontId="1"/>
  </si>
  <si>
    <t>100,000円</t>
    <rPh sb="7" eb="8">
      <t>エン</t>
    </rPh>
    <phoneticPr fontId="1"/>
  </si>
  <si>
    <t>文具代</t>
    <rPh sb="0" eb="2">
      <t>ブング</t>
    </rPh>
    <rPh sb="2" eb="3">
      <t>ダイ</t>
    </rPh>
    <phoneticPr fontId="1"/>
  </si>
  <si>
    <t>ワークショップの実施(当日)
自家用車1台　＠29×往復54Km＝1,566</t>
    <rPh sb="15" eb="19">
      <t>ジカヨウシャ</t>
    </rPh>
    <rPh sb="20" eb="21">
      <t>ダイ</t>
    </rPh>
    <rPh sb="26" eb="28">
      <t>オウフク</t>
    </rPh>
    <phoneticPr fontId="1"/>
  </si>
  <si>
    <t>ワークショップの振り返り
自家用車1台　＠29×往復54Km＝1,566</t>
    <rPh sb="13" eb="17">
      <t>ジカヨウシャ</t>
    </rPh>
    <rPh sb="18" eb="19">
      <t>ダイ</t>
    </rPh>
    <rPh sb="24" eb="26">
      <t>オウフク</t>
    </rPh>
    <phoneticPr fontId="1"/>
  </si>
  <si>
    <t>近隣地域での配布
自家用車1台×＠29×往復54Km＝1,566</t>
    <rPh sb="9" eb="13">
      <t>ジカヨウシャ</t>
    </rPh>
    <rPh sb="14" eb="15">
      <t>ダイ</t>
    </rPh>
    <rPh sb="20" eb="22">
      <t>オウフク</t>
    </rPh>
    <phoneticPr fontId="1"/>
  </si>
  <si>
    <t>実行委員会
バス＠37×往復54Km×2名＝3,996</t>
    <rPh sb="12" eb="14">
      <t>オウフク</t>
    </rPh>
    <rPh sb="20" eb="21">
      <t>メイ</t>
    </rPh>
    <phoneticPr fontId="1"/>
  </si>
  <si>
    <t>高知県立大学「県民大学」学生プロジェクト「立志社中」申請予算書</t>
    <rPh sb="0" eb="6">
      <t>コウチケンリツダイガク</t>
    </rPh>
    <rPh sb="7" eb="9">
      <t>ケンミン</t>
    </rPh>
    <rPh sb="9" eb="11">
      <t>ダイガク</t>
    </rPh>
    <rPh sb="12" eb="14">
      <t>ガクセイ</t>
    </rPh>
    <rPh sb="21" eb="23">
      <t>リッシ</t>
    </rPh>
    <rPh sb="23" eb="24">
      <t>シャ</t>
    </rPh>
    <rPh sb="24" eb="25">
      <t>チュウ</t>
    </rPh>
    <rPh sb="26" eb="28">
      <t>シンセイ</t>
    </rPh>
    <rPh sb="28" eb="31">
      <t>ヨサンショ</t>
    </rPh>
    <phoneticPr fontId="1"/>
  </si>
  <si>
    <t>腸内細菌検査（検便）費</t>
  </si>
  <si>
    <t>腸内細菌検査（検便）費</t>
    <phoneticPr fontId="1"/>
  </si>
  <si>
    <t>※事業内容ごとに小計を出してください。　※行が足りない場合は、適宜追加してください。</t>
    <rPh sb="1" eb="3">
      <t>ジギョウ</t>
    </rPh>
    <rPh sb="3" eb="5">
      <t>ナイヨウ</t>
    </rPh>
    <rPh sb="8" eb="10">
      <t>ショウケイ</t>
    </rPh>
    <rPh sb="11" eb="12">
      <t>ダ</t>
    </rPh>
    <phoneticPr fontId="1"/>
  </si>
  <si>
    <t>※事業によって収入が見込まれる場合は、事前に事務局へ相談してください。</t>
    <phoneticPr fontId="1"/>
  </si>
  <si>
    <r>
      <t>高知県立大学「県民大学」学生プロジェクト「立志社中」申請予算書</t>
    </r>
    <r>
      <rPr>
        <sz val="14"/>
        <color rgb="FFFF0000"/>
        <rFont val="ＭＳ 明朝"/>
        <family val="1"/>
        <charset val="128"/>
      </rPr>
      <t>(記入例)</t>
    </r>
    <rPh sb="0" eb="6">
      <t>コウチケンリツダイガク</t>
    </rPh>
    <rPh sb="7" eb="9">
      <t>ケンミン</t>
    </rPh>
    <rPh sb="9" eb="11">
      <t>ダイガク</t>
    </rPh>
    <rPh sb="12" eb="14">
      <t>ガクセイ</t>
    </rPh>
    <rPh sb="21" eb="23">
      <t>リッシ</t>
    </rPh>
    <rPh sb="23" eb="24">
      <t>シャ</t>
    </rPh>
    <rPh sb="24" eb="25">
      <t>チュウ</t>
    </rPh>
    <rPh sb="26" eb="28">
      <t>シンセイ</t>
    </rPh>
    <rPh sb="28" eb="31">
      <t>ヨサンショ</t>
    </rPh>
    <rPh sb="32" eb="35">
      <t>キニュウレイ</t>
    </rPh>
    <phoneticPr fontId="1"/>
  </si>
  <si>
    <t>＠3,300円×5名</t>
    <rPh sb="6" eb="7">
      <t>エン</t>
    </rPh>
    <rPh sb="9" eb="10">
      <t>メイ</t>
    </rPh>
    <phoneticPr fontId="1"/>
  </si>
  <si>
    <t>会場賃借料</t>
    <rPh sb="0" eb="2">
      <t>カイジョウ</t>
    </rPh>
    <rPh sb="2" eb="5">
      <t>チンシャクリョウ</t>
    </rPh>
    <phoneticPr fontId="1"/>
  </si>
  <si>
    <t>ワークショップ会場の借上げ</t>
    <rPh sb="7" eb="9">
      <t>カイジョウ</t>
    </rPh>
    <rPh sb="10" eb="12">
      <t>カリア</t>
    </rPh>
    <phoneticPr fontId="1"/>
  </si>
  <si>
    <t>検査費</t>
    <rPh sb="0" eb="2">
      <t>ケンサ</t>
    </rPh>
    <rPh sb="2" eb="3">
      <t>ヒ</t>
    </rPh>
    <phoneticPr fontId="1"/>
  </si>
  <si>
    <t>※経費区分は、旅費、事務費、印刷製本費、研修費、コピー代、人件費、腸内細菌検査（検便）費とします。</t>
    <rPh sb="1" eb="3">
      <t>ケイヒ</t>
    </rPh>
    <rPh sb="3" eb="5">
      <t>クブン</t>
    </rPh>
    <rPh sb="7" eb="9">
      <t>リョヒ</t>
    </rPh>
    <rPh sb="10" eb="12">
      <t>ジム</t>
    </rPh>
    <rPh sb="12" eb="13">
      <t>ヒ</t>
    </rPh>
    <rPh sb="14" eb="18">
      <t>インサツセイホン</t>
    </rPh>
    <rPh sb="18" eb="19">
      <t>ヒ</t>
    </rPh>
    <rPh sb="20" eb="23">
      <t>ケンシュウヒ</t>
    </rPh>
    <rPh sb="27" eb="28">
      <t>ダイ</t>
    </rPh>
    <rPh sb="29" eb="32">
      <t>ジンケンヒ</t>
    </rPh>
    <phoneticPr fontId="1"/>
  </si>
  <si>
    <t>※現在受けている、または受ける予定の学外からの補助金・助成金または受託金等があれば記入してください。</t>
    <rPh sb="1" eb="3">
      <t>ゲンザイ</t>
    </rPh>
    <rPh sb="3" eb="4">
      <t>ウ</t>
    </rPh>
    <rPh sb="12" eb="13">
      <t>ウ</t>
    </rPh>
    <rPh sb="15" eb="17">
      <t>ヨテイ</t>
    </rPh>
    <rPh sb="18" eb="20">
      <t>ガクガイ</t>
    </rPh>
    <rPh sb="23" eb="26">
      <t>ホジョキン</t>
    </rPh>
    <rPh sb="27" eb="30">
      <t>ジョセイキン</t>
    </rPh>
    <rPh sb="33" eb="35">
      <t>ジュタク</t>
    </rPh>
    <rPh sb="35" eb="36">
      <t>キン</t>
    </rPh>
    <rPh sb="36" eb="37">
      <t>トウ</t>
    </rPh>
    <rPh sb="41" eb="43">
      <t>キニュウ</t>
    </rPh>
    <phoneticPr fontId="1"/>
  </si>
  <si>
    <t>●●地区のIT活用推進に関わる事業費の助成</t>
    <rPh sb="2" eb="4">
      <t>チク</t>
    </rPh>
    <rPh sb="7" eb="9">
      <t>カツヨウ</t>
    </rPh>
    <rPh sb="9" eb="11">
      <t>スイシン</t>
    </rPh>
    <rPh sb="12" eb="13">
      <t>カカ</t>
    </rPh>
    <rPh sb="15" eb="17">
      <t>ジギョウ</t>
    </rPh>
    <rPh sb="17" eb="18">
      <t>ヒ</t>
    </rPh>
    <rPh sb="19" eb="21">
      <t>ジョセイ</t>
    </rPh>
    <phoneticPr fontId="1"/>
  </si>
  <si>
    <t>チーム名：</t>
    <phoneticPr fontId="1"/>
  </si>
  <si>
    <t>令和　　年度</t>
    <rPh sb="0" eb="2">
      <t>レイワ</t>
    </rPh>
    <rPh sb="4" eb="6">
      <t>ネンド</t>
    </rPh>
    <phoneticPr fontId="1"/>
  </si>
  <si>
    <r>
      <rPr>
        <sz val="12"/>
        <rFont val="ＭＳ 明朝"/>
        <family val="1"/>
        <charset val="128"/>
      </rPr>
      <t>チーム名：</t>
    </r>
    <r>
      <rPr>
        <sz val="12"/>
        <color rgb="FFFF0000"/>
        <rFont val="ＭＳ 明朝"/>
        <family val="1"/>
        <charset val="128"/>
      </rPr>
      <t>チーム●●地区活性支援</t>
    </r>
    <phoneticPr fontId="1"/>
  </si>
  <si>
    <r>
      <t>令和</t>
    </r>
    <r>
      <rPr>
        <sz val="14"/>
        <color rgb="FFFF0000"/>
        <rFont val="ＭＳ 明朝"/>
        <family val="1"/>
        <charset val="128"/>
      </rPr>
      <t>●</t>
    </r>
    <r>
      <rPr>
        <sz val="14"/>
        <rFont val="ＭＳ 明朝"/>
        <family val="1"/>
        <charset val="128"/>
      </rPr>
      <t>年度</t>
    </r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</si>
</sst>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ゴシック"/>
      <family val="2"/>
      <scheme val="minor"/>
    </font>
    <font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7" fillId="0" borderId="1" xfId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38" fontId="11" fillId="0" borderId="1" xfId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38" fontId="9" fillId="0" borderId="6" xfId="1" applyFont="1" applyBorder="1" applyAlignment="1">
      <alignment vertical="center"/>
    </xf>
    <xf numFmtId="0" fontId="9" fillId="0" borderId="3" xfId="0" applyFont="1" applyBorder="1" applyAlignment="1">
      <alignment horizontal="right" vertical="center"/>
    </xf>
    <xf numFmtId="38" fontId="9" fillId="0" borderId="11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0" borderId="0" xfId="0" applyFont="1"/>
    <xf numFmtId="0" fontId="15" fillId="0" borderId="0" xfId="0" applyFont="1"/>
    <xf numFmtId="0" fontId="3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 wrapText="1"/>
    </xf>
    <xf numFmtId="49" fontId="14" fillId="0" borderId="0" xfId="0" applyNumberFormat="1" applyFont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vertical="center"/>
    </xf>
    <xf numFmtId="49" fontId="12" fillId="0" borderId="1" xfId="0" applyNumberFormat="1" applyFont="1" applyBorder="1" applyAlignment="1">
      <alignment vertical="center" wrapText="1"/>
    </xf>
    <xf numFmtId="49" fontId="11" fillId="0" borderId="1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3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"/>
  <sheetViews>
    <sheetView tabSelected="1" view="pageBreakPreview" zoomScale="77" zoomScaleNormal="77" zoomScaleSheetLayoutView="77" workbookViewId="0">
      <selection activeCell="A12" sqref="A12:A18"/>
    </sheetView>
  </sheetViews>
  <sheetFormatPr defaultColWidth="9" defaultRowHeight="24" customHeight="1" x14ac:dyDescent="0.15"/>
  <cols>
    <col min="1" max="1" width="40.625" style="1" customWidth="1"/>
    <col min="2" max="2" width="11.875" style="29" bestFit="1" customWidth="1"/>
    <col min="3" max="3" width="8.625" style="1" customWidth="1"/>
    <col min="4" max="4" width="20.625" style="1" customWidth="1"/>
    <col min="5" max="5" width="11.625" style="1" bestFit="1" customWidth="1"/>
    <col min="6" max="6" width="35.875" style="1" customWidth="1"/>
    <col min="7" max="16384" width="9" style="1"/>
  </cols>
  <sheetData>
    <row r="1" spans="1:26" ht="30" customHeight="1" x14ac:dyDescent="0.15">
      <c r="A1" s="26" t="s">
        <v>45</v>
      </c>
      <c r="F1" s="35" t="s">
        <v>9</v>
      </c>
      <c r="Z1" s="3"/>
    </row>
    <row r="2" spans="1:26" ht="30" customHeight="1" x14ac:dyDescent="0.15">
      <c r="A2" s="26" t="s">
        <v>59</v>
      </c>
      <c r="B2" s="51" t="s">
        <v>58</v>
      </c>
      <c r="C2" s="52"/>
      <c r="D2" s="52"/>
      <c r="E2" s="52"/>
      <c r="F2" s="35"/>
      <c r="Z2" s="3"/>
    </row>
    <row r="3" spans="1:26" ht="24" customHeight="1" x14ac:dyDescent="0.15">
      <c r="A3" s="2" t="s">
        <v>0</v>
      </c>
      <c r="B3" s="30" t="s">
        <v>1</v>
      </c>
      <c r="C3" s="53" t="s">
        <v>2</v>
      </c>
      <c r="D3" s="54"/>
      <c r="E3" s="2" t="s">
        <v>3</v>
      </c>
      <c r="F3" s="2" t="s">
        <v>4</v>
      </c>
      <c r="Z3" s="3"/>
    </row>
    <row r="4" spans="1:26" ht="34.5" customHeight="1" x14ac:dyDescent="0.15">
      <c r="A4" s="55"/>
      <c r="B4" s="31"/>
      <c r="C4" s="56"/>
      <c r="D4" s="56"/>
      <c r="E4" s="12"/>
      <c r="F4" s="13"/>
    </row>
    <row r="5" spans="1:26" ht="34.5" customHeight="1" x14ac:dyDescent="0.15">
      <c r="A5" s="55"/>
      <c r="B5" s="31"/>
      <c r="C5" s="56"/>
      <c r="D5" s="56"/>
      <c r="E5" s="12"/>
      <c r="F5" s="13"/>
    </row>
    <row r="6" spans="1:26" ht="34.5" customHeight="1" x14ac:dyDescent="0.15">
      <c r="A6" s="55"/>
      <c r="B6" s="31"/>
      <c r="C6" s="57"/>
      <c r="D6" s="57"/>
      <c r="E6" s="12"/>
      <c r="F6" s="13"/>
    </row>
    <row r="7" spans="1:26" ht="34.5" customHeight="1" x14ac:dyDescent="0.15">
      <c r="A7" s="55"/>
      <c r="B7" s="31"/>
      <c r="C7" s="58"/>
      <c r="D7" s="59"/>
      <c r="E7" s="12"/>
      <c r="F7" s="13"/>
    </row>
    <row r="8" spans="1:26" ht="34.5" customHeight="1" x14ac:dyDescent="0.15">
      <c r="A8" s="55"/>
      <c r="B8" s="31"/>
      <c r="C8" s="58"/>
      <c r="D8" s="59"/>
      <c r="E8" s="12"/>
      <c r="F8" s="13"/>
    </row>
    <row r="9" spans="1:26" ht="34.5" customHeight="1" x14ac:dyDescent="0.15">
      <c r="A9" s="55"/>
      <c r="B9" s="31"/>
      <c r="C9" s="58"/>
      <c r="D9" s="59"/>
      <c r="E9" s="12"/>
      <c r="F9" s="14"/>
    </row>
    <row r="10" spans="1:26" ht="34.5" customHeight="1" x14ac:dyDescent="0.15">
      <c r="A10" s="55"/>
      <c r="B10" s="31"/>
      <c r="C10" s="56"/>
      <c r="D10" s="56"/>
      <c r="E10" s="12"/>
      <c r="F10" s="14"/>
    </row>
    <row r="11" spans="1:26" ht="21" customHeight="1" x14ac:dyDescent="0.15">
      <c r="A11" s="60" t="s">
        <v>5</v>
      </c>
      <c r="B11" s="61"/>
      <c r="C11" s="61"/>
      <c r="D11" s="61"/>
      <c r="E11" s="15" t="str">
        <f>IF(E4="","",SUM(E4:E10))</f>
        <v/>
      </c>
      <c r="F11" s="5"/>
    </row>
    <row r="12" spans="1:26" ht="34.5" customHeight="1" x14ac:dyDescent="0.15">
      <c r="A12" s="62"/>
      <c r="B12" s="31"/>
      <c r="C12" s="57"/>
      <c r="D12" s="57"/>
      <c r="E12" s="12"/>
      <c r="F12" s="14"/>
      <c r="Z12" s="3"/>
    </row>
    <row r="13" spans="1:26" ht="34.5" customHeight="1" x14ac:dyDescent="0.15">
      <c r="A13" s="55"/>
      <c r="B13" s="31"/>
      <c r="C13" s="57"/>
      <c r="D13" s="57"/>
      <c r="E13" s="12"/>
      <c r="F13" s="17"/>
      <c r="Z13" s="3"/>
    </row>
    <row r="14" spans="1:26" ht="34.5" customHeight="1" x14ac:dyDescent="0.15">
      <c r="A14" s="55"/>
      <c r="B14" s="31"/>
      <c r="C14" s="57"/>
      <c r="D14" s="57"/>
      <c r="E14" s="12"/>
      <c r="F14" s="14"/>
    </row>
    <row r="15" spans="1:26" ht="34.5" customHeight="1" x14ac:dyDescent="0.15">
      <c r="A15" s="55"/>
      <c r="B15" s="31"/>
      <c r="C15" s="57"/>
      <c r="D15" s="57"/>
      <c r="E15" s="12"/>
      <c r="F15" s="14"/>
    </row>
    <row r="16" spans="1:26" ht="34.5" customHeight="1" x14ac:dyDescent="0.15">
      <c r="A16" s="55"/>
      <c r="B16" s="31"/>
      <c r="C16" s="57"/>
      <c r="D16" s="57"/>
      <c r="E16" s="12"/>
      <c r="F16" s="14"/>
    </row>
    <row r="17" spans="1:6" ht="34.5" customHeight="1" x14ac:dyDescent="0.15">
      <c r="A17" s="55"/>
      <c r="B17" s="31"/>
      <c r="C17" s="57"/>
      <c r="D17" s="57"/>
      <c r="E17" s="12"/>
      <c r="F17" s="14"/>
    </row>
    <row r="18" spans="1:6" ht="34.5" customHeight="1" x14ac:dyDescent="0.15">
      <c r="A18" s="63"/>
      <c r="B18" s="31"/>
      <c r="C18" s="57"/>
      <c r="D18" s="57"/>
      <c r="E18" s="12"/>
      <c r="F18" s="14"/>
    </row>
    <row r="19" spans="1:6" ht="21" customHeight="1" x14ac:dyDescent="0.15">
      <c r="A19" s="60" t="s">
        <v>5</v>
      </c>
      <c r="B19" s="61"/>
      <c r="C19" s="61"/>
      <c r="D19" s="61"/>
      <c r="E19" s="15" t="str">
        <f>IF(E12="","",SUM(E12:E18))</f>
        <v/>
      </c>
      <c r="F19" s="5"/>
    </row>
    <row r="20" spans="1:6" ht="34.5" customHeight="1" x14ac:dyDescent="0.15">
      <c r="A20" s="64"/>
      <c r="B20" s="32"/>
      <c r="C20" s="65"/>
      <c r="D20" s="65"/>
      <c r="E20" s="18"/>
      <c r="F20" s="19"/>
    </row>
    <row r="21" spans="1:6" ht="34.5" customHeight="1" x14ac:dyDescent="0.15">
      <c r="A21" s="64"/>
      <c r="B21" s="32"/>
      <c r="C21" s="65"/>
      <c r="D21" s="65"/>
      <c r="E21" s="18"/>
      <c r="F21" s="20"/>
    </row>
    <row r="22" spans="1:6" ht="34.5" customHeight="1" x14ac:dyDescent="0.15">
      <c r="A22" s="64"/>
      <c r="B22" s="32"/>
      <c r="C22" s="66"/>
      <c r="D22" s="67"/>
      <c r="E22" s="18"/>
      <c r="F22" s="20"/>
    </row>
    <row r="23" spans="1:6" ht="34.5" customHeight="1" x14ac:dyDescent="0.15">
      <c r="A23" s="64"/>
      <c r="B23" s="32"/>
      <c r="C23" s="66"/>
      <c r="D23" s="67"/>
      <c r="E23" s="18"/>
      <c r="F23" s="20"/>
    </row>
    <row r="24" spans="1:6" ht="34.5" customHeight="1" x14ac:dyDescent="0.15">
      <c r="A24" s="64"/>
      <c r="B24" s="32"/>
      <c r="C24" s="66"/>
      <c r="D24" s="67"/>
      <c r="E24" s="18"/>
      <c r="F24" s="20"/>
    </row>
    <row r="25" spans="1:6" ht="34.5" customHeight="1" x14ac:dyDescent="0.15">
      <c r="A25" s="64"/>
      <c r="B25" s="32"/>
      <c r="C25" s="66"/>
      <c r="D25" s="67"/>
      <c r="E25" s="18"/>
      <c r="F25" s="20"/>
    </row>
    <row r="26" spans="1:6" ht="34.5" customHeight="1" x14ac:dyDescent="0.15">
      <c r="A26" s="64"/>
      <c r="B26" s="32"/>
      <c r="C26" s="65"/>
      <c r="D26" s="65"/>
      <c r="E26" s="18"/>
      <c r="F26" s="21"/>
    </row>
    <row r="27" spans="1:6" ht="24" customHeight="1" x14ac:dyDescent="0.15">
      <c r="A27" s="60" t="s">
        <v>5</v>
      </c>
      <c r="B27" s="61"/>
      <c r="C27" s="61"/>
      <c r="D27" s="61"/>
      <c r="E27" s="15" t="str">
        <f>IF(E20="","",SUM(E20:E26))</f>
        <v/>
      </c>
      <c r="F27" s="5"/>
    </row>
    <row r="28" spans="1:6" ht="34.5" customHeight="1" x14ac:dyDescent="0.15">
      <c r="A28" s="70"/>
      <c r="B28" s="33"/>
      <c r="C28" s="72"/>
      <c r="D28" s="72"/>
      <c r="E28" s="15"/>
      <c r="F28" s="5"/>
    </row>
    <row r="29" spans="1:6" ht="34.5" customHeight="1" x14ac:dyDescent="0.15">
      <c r="A29" s="70"/>
      <c r="B29" s="33"/>
      <c r="C29" s="72"/>
      <c r="D29" s="72"/>
      <c r="E29" s="15"/>
      <c r="F29" s="5"/>
    </row>
    <row r="30" spans="1:6" ht="34.5" customHeight="1" x14ac:dyDescent="0.15">
      <c r="A30" s="70"/>
      <c r="B30" s="34"/>
      <c r="C30" s="73"/>
      <c r="D30" s="73"/>
      <c r="E30" s="4"/>
      <c r="F30" s="5"/>
    </row>
    <row r="31" spans="1:6" ht="34.5" customHeight="1" x14ac:dyDescent="0.15">
      <c r="A31" s="70"/>
      <c r="B31" s="34"/>
      <c r="C31" s="73"/>
      <c r="D31" s="73"/>
      <c r="E31" s="4"/>
      <c r="F31" s="5"/>
    </row>
    <row r="32" spans="1:6" ht="34.5" customHeight="1" x14ac:dyDescent="0.15">
      <c r="A32" s="70"/>
      <c r="B32" s="34"/>
      <c r="C32" s="73"/>
      <c r="D32" s="73"/>
      <c r="E32" s="4"/>
      <c r="F32" s="5"/>
    </row>
    <row r="33" spans="1:6" ht="34.5" customHeight="1" x14ac:dyDescent="0.15">
      <c r="A33" s="70"/>
      <c r="B33" s="34"/>
      <c r="C33" s="73"/>
      <c r="D33" s="73"/>
      <c r="E33" s="4"/>
      <c r="F33" s="5"/>
    </row>
    <row r="34" spans="1:6" ht="34.5" customHeight="1" x14ac:dyDescent="0.15">
      <c r="A34" s="71"/>
      <c r="B34" s="34"/>
      <c r="C34" s="73"/>
      <c r="D34" s="73"/>
      <c r="E34" s="4"/>
      <c r="F34" s="5"/>
    </row>
    <row r="35" spans="1:6" ht="21" customHeight="1" thickBot="1" x14ac:dyDescent="0.2">
      <c r="A35" s="74" t="s">
        <v>5</v>
      </c>
      <c r="B35" s="74"/>
      <c r="C35" s="74"/>
      <c r="D35" s="74"/>
      <c r="E35" s="24" t="str">
        <f>IF(E28="","",SUM(E28:E34))</f>
        <v/>
      </c>
      <c r="F35" s="6"/>
    </row>
    <row r="36" spans="1:6" ht="21" customHeight="1" thickTop="1" x14ac:dyDescent="0.15">
      <c r="A36" s="75" t="s">
        <v>6</v>
      </c>
      <c r="B36" s="76"/>
      <c r="C36" s="76"/>
      <c r="D36" s="77"/>
      <c r="E36" s="22" t="str">
        <f>IF(E19="","",SUM(E19,E27,E11,E35))</f>
        <v/>
      </c>
      <c r="F36" s="7"/>
    </row>
    <row r="37" spans="1:6" ht="21.75" customHeight="1" x14ac:dyDescent="0.15">
      <c r="A37" s="78" t="s">
        <v>55</v>
      </c>
      <c r="B37" s="78"/>
      <c r="C37" s="78"/>
      <c r="D37" s="78"/>
      <c r="E37" s="78"/>
      <c r="F37" s="78"/>
    </row>
    <row r="38" spans="1:6" ht="21.75" customHeight="1" x14ac:dyDescent="0.15">
      <c r="A38" s="1" t="s">
        <v>48</v>
      </c>
    </row>
    <row r="39" spans="1:6" ht="21.75" customHeight="1" x14ac:dyDescent="0.15">
      <c r="A39" s="1" t="s">
        <v>49</v>
      </c>
    </row>
    <row r="40" spans="1:6" ht="6" customHeight="1" x14ac:dyDescent="0.15"/>
    <row r="41" spans="1:6" ht="21.75" customHeight="1" x14ac:dyDescent="0.15">
      <c r="A41" s="10" t="s">
        <v>56</v>
      </c>
    </row>
    <row r="42" spans="1:6" ht="24" customHeight="1" x14ac:dyDescent="0.15">
      <c r="A42" s="25" t="s">
        <v>11</v>
      </c>
      <c r="B42" s="79" t="s">
        <v>12</v>
      </c>
      <c r="C42" s="79"/>
      <c r="D42" s="8" t="s">
        <v>7</v>
      </c>
      <c r="E42" s="80" t="s">
        <v>8</v>
      </c>
      <c r="F42" s="81"/>
    </row>
    <row r="43" spans="1:6" ht="24" customHeight="1" x14ac:dyDescent="0.15">
      <c r="A43" s="16"/>
      <c r="B43" s="68"/>
      <c r="C43" s="69"/>
      <c r="D43" s="23"/>
      <c r="E43" s="68"/>
      <c r="F43" s="69"/>
    </row>
  </sheetData>
  <mergeCells count="44">
    <mergeCell ref="B43:C43"/>
    <mergeCell ref="E43:F43"/>
    <mergeCell ref="A27:D27"/>
    <mergeCell ref="A28:A34"/>
    <mergeCell ref="C28:D28"/>
    <mergeCell ref="C29:D29"/>
    <mergeCell ref="C30:D30"/>
    <mergeCell ref="C31:D31"/>
    <mergeCell ref="C32:D32"/>
    <mergeCell ref="C33:D33"/>
    <mergeCell ref="C34:D34"/>
    <mergeCell ref="A35:D35"/>
    <mergeCell ref="A36:D36"/>
    <mergeCell ref="A37:F37"/>
    <mergeCell ref="B42:C42"/>
    <mergeCell ref="E42:F42"/>
    <mergeCell ref="A19:D19"/>
    <mergeCell ref="A20:A26"/>
    <mergeCell ref="C20:D20"/>
    <mergeCell ref="C21:D21"/>
    <mergeCell ref="C22:D22"/>
    <mergeCell ref="C23:D23"/>
    <mergeCell ref="C24:D24"/>
    <mergeCell ref="C25:D25"/>
    <mergeCell ref="C26:D26"/>
    <mergeCell ref="A11:D11"/>
    <mergeCell ref="A12:A18"/>
    <mergeCell ref="C12:D12"/>
    <mergeCell ref="C13:D13"/>
    <mergeCell ref="C14:D14"/>
    <mergeCell ref="C15:D15"/>
    <mergeCell ref="C16:D16"/>
    <mergeCell ref="C17:D17"/>
    <mergeCell ref="C18:D18"/>
    <mergeCell ref="C2:E2"/>
    <mergeCell ref="C3:D3"/>
    <mergeCell ref="A4:A10"/>
    <mergeCell ref="C4:D4"/>
    <mergeCell ref="C5:D5"/>
    <mergeCell ref="C6:D6"/>
    <mergeCell ref="C7:D7"/>
    <mergeCell ref="C8:D8"/>
    <mergeCell ref="C9:D9"/>
    <mergeCell ref="C10:D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&amp;R
応募書類②</oddHead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Sheet1!$A:$A</xm:f>
          </x14:formula1>
          <xm:sqref>B12:B18</xm:sqref>
        </x14:dataValidation>
        <x14:dataValidation type="list" allowBlank="1" showInputMessage="1" showErrorMessage="1">
          <x14:formula1>
            <xm:f>Sheet1!$A:$A</xm:f>
          </x14:formula1>
          <xm:sqref>B28:B34</xm:sqref>
        </x14:dataValidation>
        <x14:dataValidation type="list" allowBlank="1" showInputMessage="1" showErrorMessage="1">
          <x14:formula1>
            <xm:f>Sheet1!$A:$A</xm:f>
          </x14:formula1>
          <xm:sqref>B20:B26</xm:sqref>
        </x14:dataValidation>
        <x14:dataValidation type="list" allowBlank="1" showInputMessage="1" showErrorMessage="1">
          <x14:formula1>
            <xm:f>Sheet1!$A:$A</xm:f>
          </x14:formula1>
          <xm:sqref>B4:B10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Z43"/>
  <sheetViews>
    <sheetView view="pageBreakPreview" zoomScale="77" zoomScaleNormal="77" zoomScaleSheetLayoutView="77" workbookViewId="0">
      <selection activeCell="F10" sqref="F10"/>
    </sheetView>
  </sheetViews>
  <sheetFormatPr defaultColWidth="9" defaultRowHeight="24" customHeight="1" x14ac:dyDescent="0.15"/>
  <cols>
    <col min="1" max="1" width="40.625" style="1" customWidth="1"/>
    <col min="2" max="2" width="11.875" style="29" bestFit="1" customWidth="1"/>
    <col min="3" max="3" width="8.625" style="36" customWidth="1"/>
    <col min="4" max="4" width="20.625" style="36" customWidth="1"/>
    <col min="5" max="5" width="11.625" style="1" bestFit="1" customWidth="1"/>
    <col min="6" max="6" width="35.875" style="50" customWidth="1"/>
    <col min="7" max="16384" width="9" style="1"/>
  </cols>
  <sheetData>
    <row r="1" spans="1:26" ht="30" customHeight="1" x14ac:dyDescent="0.15">
      <c r="A1" s="26" t="s">
        <v>50</v>
      </c>
      <c r="F1" s="39" t="s">
        <v>9</v>
      </c>
      <c r="Z1" s="3"/>
    </row>
    <row r="2" spans="1:26" ht="30" customHeight="1" x14ac:dyDescent="0.15">
      <c r="A2" s="26" t="s">
        <v>61</v>
      </c>
      <c r="B2" s="82" t="s">
        <v>60</v>
      </c>
      <c r="C2" s="82"/>
      <c r="D2" s="82"/>
      <c r="F2" s="35"/>
      <c r="Z2" s="3"/>
    </row>
    <row r="3" spans="1:26" ht="24" customHeight="1" x14ac:dyDescent="0.15">
      <c r="A3" s="2" t="s">
        <v>0</v>
      </c>
      <c r="B3" s="30" t="s">
        <v>1</v>
      </c>
      <c r="C3" s="89" t="s">
        <v>2</v>
      </c>
      <c r="D3" s="90"/>
      <c r="E3" s="2" t="s">
        <v>3</v>
      </c>
      <c r="F3" s="40" t="s">
        <v>4</v>
      </c>
      <c r="Z3" s="3"/>
    </row>
    <row r="4" spans="1:26" ht="34.5" customHeight="1" x14ac:dyDescent="0.15">
      <c r="A4" s="55" t="s">
        <v>21</v>
      </c>
      <c r="B4" s="31" t="s">
        <v>13</v>
      </c>
      <c r="C4" s="83" t="s">
        <v>40</v>
      </c>
      <c r="D4" s="83"/>
      <c r="E4" s="12">
        <v>1394</v>
      </c>
      <c r="F4" s="41" t="s">
        <v>28</v>
      </c>
    </row>
    <row r="5" spans="1:26" ht="34.5" customHeight="1" x14ac:dyDescent="0.15">
      <c r="A5" s="55"/>
      <c r="B5" s="31" t="s">
        <v>15</v>
      </c>
      <c r="C5" s="83" t="s">
        <v>31</v>
      </c>
      <c r="D5" s="83"/>
      <c r="E5" s="12">
        <v>10000</v>
      </c>
      <c r="F5" s="41" t="s">
        <v>32</v>
      </c>
    </row>
    <row r="6" spans="1:26" ht="34.5" customHeight="1" x14ac:dyDescent="0.15">
      <c r="A6" s="55"/>
      <c r="B6" s="31" t="s">
        <v>16</v>
      </c>
      <c r="C6" s="91" t="s">
        <v>33</v>
      </c>
      <c r="D6" s="91"/>
      <c r="E6" s="12">
        <v>10000</v>
      </c>
      <c r="F6" s="41" t="s">
        <v>34</v>
      </c>
    </row>
    <row r="7" spans="1:26" ht="34.5" customHeight="1" x14ac:dyDescent="0.15">
      <c r="A7" s="55"/>
      <c r="B7" s="31" t="s">
        <v>10</v>
      </c>
      <c r="C7" s="92" t="s">
        <v>22</v>
      </c>
      <c r="D7" s="93"/>
      <c r="E7" s="12">
        <f>29*54</f>
        <v>1566</v>
      </c>
      <c r="F7" s="41" t="s">
        <v>41</v>
      </c>
    </row>
    <row r="8" spans="1:26" ht="34.5" customHeight="1" x14ac:dyDescent="0.15">
      <c r="A8" s="55"/>
      <c r="B8" s="31" t="s">
        <v>10</v>
      </c>
      <c r="C8" s="92" t="s">
        <v>22</v>
      </c>
      <c r="D8" s="93"/>
      <c r="E8" s="12">
        <f>29*54</f>
        <v>1566</v>
      </c>
      <c r="F8" s="41" t="s">
        <v>42</v>
      </c>
    </row>
    <row r="9" spans="1:26" ht="34.5" customHeight="1" x14ac:dyDescent="0.15">
      <c r="A9" s="55"/>
      <c r="B9" s="31" t="s">
        <v>13</v>
      </c>
      <c r="C9" s="92" t="s">
        <v>52</v>
      </c>
      <c r="D9" s="93"/>
      <c r="E9" s="12">
        <v>11000</v>
      </c>
      <c r="F9" s="42" t="s">
        <v>53</v>
      </c>
    </row>
    <row r="10" spans="1:26" ht="34.5" customHeight="1" x14ac:dyDescent="0.15">
      <c r="A10" s="55"/>
      <c r="B10" s="31"/>
      <c r="C10" s="83"/>
      <c r="D10" s="83"/>
      <c r="E10" s="12"/>
      <c r="F10" s="42"/>
    </row>
    <row r="11" spans="1:26" ht="21" customHeight="1" x14ac:dyDescent="0.15">
      <c r="A11" s="60" t="s">
        <v>5</v>
      </c>
      <c r="B11" s="61"/>
      <c r="C11" s="61"/>
      <c r="D11" s="61"/>
      <c r="E11" s="15">
        <f>IF(E4="","",SUM(E4:E10))</f>
        <v>35526</v>
      </c>
      <c r="F11" s="43"/>
    </row>
    <row r="12" spans="1:26" ht="34.5" customHeight="1" x14ac:dyDescent="0.15">
      <c r="A12" s="62" t="s">
        <v>18</v>
      </c>
      <c r="B12" s="31" t="s">
        <v>14</v>
      </c>
      <c r="C12" s="91" t="s">
        <v>27</v>
      </c>
      <c r="D12" s="91"/>
      <c r="E12" s="12">
        <v>50000</v>
      </c>
      <c r="F12" s="42" t="s">
        <v>19</v>
      </c>
      <c r="Z12" s="3"/>
    </row>
    <row r="13" spans="1:26" ht="34.5" customHeight="1" x14ac:dyDescent="0.15">
      <c r="A13" s="55"/>
      <c r="B13" s="31" t="s">
        <v>10</v>
      </c>
      <c r="C13" s="91" t="s">
        <v>22</v>
      </c>
      <c r="D13" s="91"/>
      <c r="E13" s="12">
        <f>29*54</f>
        <v>1566</v>
      </c>
      <c r="F13" s="44" t="s">
        <v>43</v>
      </c>
      <c r="Z13" s="3"/>
    </row>
    <row r="14" spans="1:26" ht="34.5" customHeight="1" x14ac:dyDescent="0.15">
      <c r="A14" s="55"/>
      <c r="B14" s="31" t="s">
        <v>46</v>
      </c>
      <c r="C14" s="91" t="s">
        <v>54</v>
      </c>
      <c r="D14" s="91"/>
      <c r="E14" s="12">
        <f>3300*5</f>
        <v>16500</v>
      </c>
      <c r="F14" s="42" t="s">
        <v>51</v>
      </c>
    </row>
    <row r="15" spans="1:26" ht="34.5" customHeight="1" x14ac:dyDescent="0.15">
      <c r="A15" s="55"/>
      <c r="B15" s="31"/>
      <c r="C15" s="91"/>
      <c r="D15" s="91"/>
      <c r="E15" s="12"/>
      <c r="F15" s="42"/>
    </row>
    <row r="16" spans="1:26" ht="34.5" customHeight="1" x14ac:dyDescent="0.15">
      <c r="A16" s="55"/>
      <c r="B16" s="31"/>
      <c r="C16" s="91"/>
      <c r="D16" s="91"/>
      <c r="E16" s="12"/>
      <c r="F16" s="42"/>
    </row>
    <row r="17" spans="1:6" ht="34.5" customHeight="1" x14ac:dyDescent="0.15">
      <c r="A17" s="55"/>
      <c r="B17" s="31"/>
      <c r="C17" s="91"/>
      <c r="D17" s="91"/>
      <c r="E17" s="12"/>
      <c r="F17" s="42"/>
    </row>
    <row r="18" spans="1:6" ht="34.5" customHeight="1" x14ac:dyDescent="0.15">
      <c r="A18" s="63"/>
      <c r="B18" s="31"/>
      <c r="C18" s="91"/>
      <c r="D18" s="91"/>
      <c r="E18" s="12"/>
      <c r="F18" s="42"/>
    </row>
    <row r="19" spans="1:6" ht="21" customHeight="1" x14ac:dyDescent="0.15">
      <c r="A19" s="60" t="s">
        <v>5</v>
      </c>
      <c r="B19" s="61"/>
      <c r="C19" s="61"/>
      <c r="D19" s="61"/>
      <c r="E19" s="15">
        <f>IF(E12="","",SUM(E12:E18))</f>
        <v>68066</v>
      </c>
      <c r="F19" s="43"/>
    </row>
    <row r="20" spans="1:6" ht="34.5" customHeight="1" x14ac:dyDescent="0.15">
      <c r="A20" s="64" t="s">
        <v>36</v>
      </c>
      <c r="B20" s="32" t="s">
        <v>17</v>
      </c>
      <c r="C20" s="86" t="s">
        <v>23</v>
      </c>
      <c r="D20" s="86"/>
      <c r="E20" s="18">
        <f>1000*8.25</f>
        <v>8250</v>
      </c>
      <c r="F20" s="45" t="s">
        <v>20</v>
      </c>
    </row>
    <row r="21" spans="1:6" ht="34.5" customHeight="1" x14ac:dyDescent="0.15">
      <c r="A21" s="64"/>
      <c r="B21" s="32" t="s">
        <v>13</v>
      </c>
      <c r="C21" s="86" t="s">
        <v>29</v>
      </c>
      <c r="D21" s="86"/>
      <c r="E21" s="18">
        <v>370</v>
      </c>
      <c r="F21" s="46" t="s">
        <v>30</v>
      </c>
    </row>
    <row r="22" spans="1:6" ht="34.5" customHeight="1" x14ac:dyDescent="0.15">
      <c r="A22" s="64"/>
      <c r="B22" s="32" t="s">
        <v>10</v>
      </c>
      <c r="C22" s="84" t="s">
        <v>22</v>
      </c>
      <c r="D22" s="85"/>
      <c r="E22" s="18">
        <f>10000+810</f>
        <v>10810</v>
      </c>
      <c r="F22" s="46" t="s">
        <v>35</v>
      </c>
    </row>
    <row r="23" spans="1:6" ht="34.5" customHeight="1" x14ac:dyDescent="0.15">
      <c r="A23" s="64"/>
      <c r="B23" s="32" t="s">
        <v>10</v>
      </c>
      <c r="C23" s="84" t="s">
        <v>22</v>
      </c>
      <c r="D23" s="85"/>
      <c r="E23" s="18">
        <f>37*54*2</f>
        <v>3996</v>
      </c>
      <c r="F23" s="46" t="s">
        <v>44</v>
      </c>
    </row>
    <row r="24" spans="1:6" ht="34.5" customHeight="1" x14ac:dyDescent="0.15">
      <c r="A24" s="64"/>
      <c r="B24" s="32" t="s">
        <v>10</v>
      </c>
      <c r="C24" s="84" t="s">
        <v>22</v>
      </c>
      <c r="D24" s="85"/>
      <c r="E24" s="18">
        <f>(560*2)*4</f>
        <v>4480</v>
      </c>
      <c r="F24" s="46" t="s">
        <v>24</v>
      </c>
    </row>
    <row r="25" spans="1:6" ht="34.5" customHeight="1" x14ac:dyDescent="0.15">
      <c r="A25" s="64"/>
      <c r="B25" s="32" t="s">
        <v>10</v>
      </c>
      <c r="C25" s="84" t="s">
        <v>25</v>
      </c>
      <c r="D25" s="85"/>
      <c r="E25" s="18">
        <f>5000*4</f>
        <v>20000</v>
      </c>
      <c r="F25" s="46" t="s">
        <v>26</v>
      </c>
    </row>
    <row r="26" spans="1:6" ht="34.5" customHeight="1" x14ac:dyDescent="0.15">
      <c r="A26" s="64"/>
      <c r="B26" s="32"/>
      <c r="C26" s="86"/>
      <c r="D26" s="86"/>
      <c r="E26" s="18"/>
      <c r="F26" s="47"/>
    </row>
    <row r="27" spans="1:6" ht="24" customHeight="1" x14ac:dyDescent="0.15">
      <c r="A27" s="60" t="s">
        <v>5</v>
      </c>
      <c r="B27" s="61"/>
      <c r="C27" s="61"/>
      <c r="D27" s="61"/>
      <c r="E27" s="15">
        <f>IF(E20="","",SUM(E20:E26))</f>
        <v>47906</v>
      </c>
      <c r="F27" s="43"/>
    </row>
    <row r="28" spans="1:6" ht="34.5" customHeight="1" x14ac:dyDescent="0.15">
      <c r="A28" s="70"/>
      <c r="B28" s="33"/>
      <c r="C28" s="87"/>
      <c r="D28" s="87"/>
      <c r="E28" s="15"/>
      <c r="F28" s="43"/>
    </row>
    <row r="29" spans="1:6" ht="34.5" customHeight="1" x14ac:dyDescent="0.15">
      <c r="A29" s="70"/>
      <c r="B29" s="33"/>
      <c r="C29" s="87"/>
      <c r="D29" s="87"/>
      <c r="E29" s="15"/>
      <c r="F29" s="43"/>
    </row>
    <row r="30" spans="1:6" ht="34.5" customHeight="1" x14ac:dyDescent="0.15">
      <c r="A30" s="70"/>
      <c r="B30" s="34"/>
      <c r="C30" s="88"/>
      <c r="D30" s="88"/>
      <c r="E30" s="4"/>
      <c r="F30" s="43"/>
    </row>
    <row r="31" spans="1:6" ht="34.5" customHeight="1" x14ac:dyDescent="0.15">
      <c r="A31" s="70"/>
      <c r="B31" s="34"/>
      <c r="C31" s="88"/>
      <c r="D31" s="88"/>
      <c r="E31" s="4"/>
      <c r="F31" s="43"/>
    </row>
    <row r="32" spans="1:6" ht="34.5" customHeight="1" x14ac:dyDescent="0.15">
      <c r="A32" s="70"/>
      <c r="B32" s="34"/>
      <c r="C32" s="88"/>
      <c r="D32" s="88"/>
      <c r="E32" s="4"/>
      <c r="F32" s="43"/>
    </row>
    <row r="33" spans="1:6" ht="34.5" customHeight="1" x14ac:dyDescent="0.15">
      <c r="A33" s="70"/>
      <c r="B33" s="34"/>
      <c r="C33" s="88"/>
      <c r="D33" s="88"/>
      <c r="E33" s="4"/>
      <c r="F33" s="43"/>
    </row>
    <row r="34" spans="1:6" ht="34.5" customHeight="1" x14ac:dyDescent="0.15">
      <c r="A34" s="71"/>
      <c r="B34" s="34"/>
      <c r="C34" s="88"/>
      <c r="D34" s="88"/>
      <c r="E34" s="4"/>
      <c r="F34" s="43"/>
    </row>
    <row r="35" spans="1:6" ht="21" customHeight="1" thickBot="1" x14ac:dyDescent="0.2">
      <c r="A35" s="74" t="s">
        <v>5</v>
      </c>
      <c r="B35" s="74"/>
      <c r="C35" s="74"/>
      <c r="D35" s="74"/>
      <c r="E35" s="24" t="str">
        <f>IF(E28="","",SUM(E28:E34))</f>
        <v/>
      </c>
      <c r="F35" s="48"/>
    </row>
    <row r="36" spans="1:6" ht="21" customHeight="1" thickTop="1" x14ac:dyDescent="0.15">
      <c r="A36" s="75" t="s">
        <v>6</v>
      </c>
      <c r="B36" s="76"/>
      <c r="C36" s="76"/>
      <c r="D36" s="77"/>
      <c r="E36" s="22">
        <f>IF(E19="","",SUM(E19,E27,E11,E35))</f>
        <v>151498</v>
      </c>
      <c r="F36" s="49"/>
    </row>
    <row r="37" spans="1:6" ht="21.75" customHeight="1" x14ac:dyDescent="0.15">
      <c r="A37" s="78" t="s">
        <v>55</v>
      </c>
      <c r="B37" s="78"/>
      <c r="C37" s="78"/>
      <c r="D37" s="78"/>
      <c r="E37" s="78"/>
      <c r="F37" s="78"/>
    </row>
    <row r="38" spans="1:6" ht="21.75" customHeight="1" x14ac:dyDescent="0.15">
      <c r="A38" s="1" t="s">
        <v>48</v>
      </c>
    </row>
    <row r="39" spans="1:6" ht="21.75" customHeight="1" x14ac:dyDescent="0.15">
      <c r="A39" s="1" t="s">
        <v>49</v>
      </c>
    </row>
    <row r="40" spans="1:6" ht="6" customHeight="1" x14ac:dyDescent="0.15"/>
    <row r="41" spans="1:6" ht="21.75" customHeight="1" x14ac:dyDescent="0.15">
      <c r="A41" s="10" t="s">
        <v>56</v>
      </c>
    </row>
    <row r="42" spans="1:6" ht="24" customHeight="1" x14ac:dyDescent="0.15">
      <c r="A42" s="11" t="s">
        <v>11</v>
      </c>
      <c r="B42" s="79" t="s">
        <v>12</v>
      </c>
      <c r="C42" s="79"/>
      <c r="D42" s="37" t="s">
        <v>7</v>
      </c>
      <c r="E42" s="80" t="s">
        <v>8</v>
      </c>
      <c r="F42" s="81"/>
    </row>
    <row r="43" spans="1:6" ht="24" customHeight="1" x14ac:dyDescent="0.15">
      <c r="A43" s="16" t="s">
        <v>37</v>
      </c>
      <c r="B43" s="68" t="s">
        <v>38</v>
      </c>
      <c r="C43" s="69"/>
      <c r="D43" s="38" t="s">
        <v>39</v>
      </c>
      <c r="E43" s="68" t="s">
        <v>57</v>
      </c>
      <c r="F43" s="69"/>
    </row>
  </sheetData>
  <mergeCells count="44">
    <mergeCell ref="C5:D5"/>
    <mergeCell ref="C6:D6"/>
    <mergeCell ref="C7:D7"/>
    <mergeCell ref="C8:D8"/>
    <mergeCell ref="C9:D9"/>
    <mergeCell ref="B43:C43"/>
    <mergeCell ref="E43:F43"/>
    <mergeCell ref="A11:D11"/>
    <mergeCell ref="A28:A34"/>
    <mergeCell ref="C28:D28"/>
    <mergeCell ref="C29:D29"/>
    <mergeCell ref="C30:D30"/>
    <mergeCell ref="C31:D31"/>
    <mergeCell ref="C32:D32"/>
    <mergeCell ref="C33:D33"/>
    <mergeCell ref="C34:D34"/>
    <mergeCell ref="A27:D27"/>
    <mergeCell ref="A19:D19"/>
    <mergeCell ref="A20:A26"/>
    <mergeCell ref="C20:D20"/>
    <mergeCell ref="C21:D21"/>
    <mergeCell ref="B42:C42"/>
    <mergeCell ref="E42:F42"/>
    <mergeCell ref="C22:D22"/>
    <mergeCell ref="C23:D23"/>
    <mergeCell ref="C24:D24"/>
    <mergeCell ref="C25:D25"/>
    <mergeCell ref="C26:D26"/>
    <mergeCell ref="B2:D2"/>
    <mergeCell ref="A35:D35"/>
    <mergeCell ref="A36:D36"/>
    <mergeCell ref="A37:F37"/>
    <mergeCell ref="C10:D10"/>
    <mergeCell ref="C3:D3"/>
    <mergeCell ref="A12:A18"/>
    <mergeCell ref="C12:D12"/>
    <mergeCell ref="C13:D13"/>
    <mergeCell ref="C14:D14"/>
    <mergeCell ref="C15:D15"/>
    <mergeCell ref="C16:D16"/>
    <mergeCell ref="C17:D17"/>
    <mergeCell ref="C18:D18"/>
    <mergeCell ref="A4:A10"/>
    <mergeCell ref="C4:D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&amp;R応募書類②</oddHead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Sheet1!$A:$A</xm:f>
          </x14:formula1>
          <xm:sqref>B12:B18</xm:sqref>
        </x14:dataValidation>
        <x14:dataValidation type="list" allowBlank="1" showInputMessage="1" showErrorMessage="1">
          <x14:formula1>
            <xm:f>Sheet1!$A:$A</xm:f>
          </x14:formula1>
          <xm:sqref>B28:B34</xm:sqref>
        </x14:dataValidation>
        <x14:dataValidation type="list" allowBlank="1" showInputMessage="1" showErrorMessage="1">
          <x14:formula1>
            <xm:f>Sheet1!$A:$A</xm:f>
          </x14:formula1>
          <xm:sqref>B20:B26</xm:sqref>
        </x14:dataValidation>
        <x14:dataValidation type="list" allowBlank="1" showInputMessage="1" showErrorMessage="1">
          <x14:formula1>
            <xm:f>Sheet1!$A:$A</xm:f>
          </x14:formula1>
          <xm:sqref>B4:B10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5" sqref="A5:XFD5"/>
    </sheetView>
  </sheetViews>
  <sheetFormatPr defaultRowHeight="14.25" x14ac:dyDescent="0.15"/>
  <cols>
    <col min="1" max="1" width="9" style="28"/>
  </cols>
  <sheetData>
    <row r="1" spans="1:1" x14ac:dyDescent="0.15">
      <c r="A1" s="9" t="s">
        <v>10</v>
      </c>
    </row>
    <row r="2" spans="1:1" x14ac:dyDescent="0.15">
      <c r="A2" s="9" t="s">
        <v>13</v>
      </c>
    </row>
    <row r="3" spans="1:1" x14ac:dyDescent="0.15">
      <c r="A3" s="9" t="s">
        <v>14</v>
      </c>
    </row>
    <row r="4" spans="1:1" x14ac:dyDescent="0.15">
      <c r="A4" s="9" t="s">
        <v>15</v>
      </c>
    </row>
    <row r="5" spans="1:1" x14ac:dyDescent="0.15">
      <c r="A5" s="9" t="s">
        <v>17</v>
      </c>
    </row>
    <row r="6" spans="1:1" x14ac:dyDescent="0.15">
      <c r="A6" s="9" t="s">
        <v>16</v>
      </c>
    </row>
    <row r="7" spans="1:1" x14ac:dyDescent="0.15">
      <c r="A7" s="27" t="s">
        <v>47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事業予算書</vt:lpstr>
      <vt:lpstr>記入例</vt:lpstr>
      <vt:lpstr>Sheet1</vt:lpstr>
      <vt:lpstr>記入例!Print_Area</vt:lpstr>
      <vt:lpstr>事業予算書!Print_Area</vt:lpstr>
      <vt:lpstr>経費区分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2024-03-25T02:10:28Z</dcterms:modified>
</cp:coreProperties>
</file>